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ko\Desktop\Питание\меню\"/>
    </mc:Choice>
  </mc:AlternateContent>
  <xr:revisionPtr revIDLastSave="0" documentId="8_{B03BC895-1DA8-4A72-8D27-79ABBD8144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H157" i="1"/>
  <c r="G146" i="1"/>
  <c r="G157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H51" i="1"/>
  <c r="H62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/>
  <c r="I13" i="1"/>
  <c r="I24" i="1"/>
  <c r="H13" i="1"/>
  <c r="H24" i="1"/>
  <c r="G13" i="1"/>
  <c r="G24" i="1"/>
  <c r="F13" i="1"/>
  <c r="G176" i="1"/>
  <c r="H176" i="1"/>
  <c r="J176" i="1"/>
  <c r="J157" i="1"/>
  <c r="I157" i="1"/>
  <c r="F157" i="1"/>
  <c r="G138" i="1"/>
  <c r="H100" i="1"/>
  <c r="H196" i="1"/>
  <c r="I81" i="1"/>
  <c r="L62" i="1"/>
  <c r="I62" i="1"/>
  <c r="I196" i="1"/>
  <c r="F62" i="1"/>
  <c r="J43" i="1"/>
  <c r="J196" i="1"/>
  <c r="G196" i="1"/>
  <c r="L24" i="1"/>
  <c r="F24" i="1"/>
  <c r="F196" i="1"/>
  <c r="L196" i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<sst xmlns="http://schemas.openxmlformats.org/spreadsheetml/2006/main" count="312" uniqueCount="107">
  <si>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</si>
  <si>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</si>
  <si>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</si>
  <si>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</si>
  <si>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</si>
  <si>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</si>
  <si>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</si>
  <si>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</si>
  <si>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</si>
  <si>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</si>
  <si>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</si>
  <si>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</si>
  <si>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</si>
  <si>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</si>
  <si>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</si>
  <si>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</si>
  <si>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</si>
  <si>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</si>
  <si>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</si>
  <si>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</si>
  <si>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</si>
  <si>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</si>
  <si>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</si>
  <si>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</si>
  <si>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</si>
  <si>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</si>
  <si>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</si>
  <si>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</si>
  <si>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</si>
  <si>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</si>
  <si>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</si>
  <si>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</si>
  <si>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</si>
  <si>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</si>
  <si>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</si>
  <si>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</si>
  <si>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</si>
  <si>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</si>
  <si>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</si>
  <si>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</si>
  <si>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Лихачева</t>
  </si>
  <si>
    <t>МКОУ "ОШ ОВЗ № 10 города Асино" Томской области</t>
  </si>
  <si>
    <t>Каша гречневая рассыпчатая</t>
  </si>
  <si>
    <t>Курица запеченая в смет.</t>
  </si>
  <si>
    <t>Масло сливочное</t>
  </si>
  <si>
    <t>Хлеб пшеничный</t>
  </si>
  <si>
    <t>Чай с сахаром</t>
  </si>
  <si>
    <t>Морковь отв.дольками</t>
  </si>
  <si>
    <t>Суп картоф. с горохом</t>
  </si>
  <si>
    <t>Котлета из фарша мясного</t>
  </si>
  <si>
    <t>Макароны отварные</t>
  </si>
  <si>
    <t>Сок фруктовый</t>
  </si>
  <si>
    <t xml:space="preserve">Хлеб пшеничный </t>
  </si>
  <si>
    <t>Хлеб ржаной</t>
  </si>
  <si>
    <t>54-27з</t>
  </si>
  <si>
    <t>Каша мол.рисов. с маслом</t>
  </si>
  <si>
    <t>Масло сливочное-сыр</t>
  </si>
  <si>
    <t>Яйцо отварное</t>
  </si>
  <si>
    <t>Какао</t>
  </si>
  <si>
    <t>Винегрет овощной</t>
  </si>
  <si>
    <t>Рассольник ленинградский</t>
  </si>
  <si>
    <t xml:space="preserve">Котлета куриная </t>
  </si>
  <si>
    <t>Картофельное пюре</t>
  </si>
  <si>
    <t>Компот из сухофр.</t>
  </si>
  <si>
    <t>54-16з</t>
  </si>
  <si>
    <t>Каша молочная пшенная</t>
  </si>
  <si>
    <t>Яблоко</t>
  </si>
  <si>
    <t>Салат из св.кап.с морковью</t>
  </si>
  <si>
    <t>Суп картофельный с макар.</t>
  </si>
  <si>
    <t>Тефтели  с соусом сметанным</t>
  </si>
  <si>
    <t>Рис припущенный</t>
  </si>
  <si>
    <t>Компот из кураги</t>
  </si>
  <si>
    <t>54-8з</t>
  </si>
  <si>
    <t>Картофель тушен.</t>
  </si>
  <si>
    <t xml:space="preserve">Котлета мясная </t>
  </si>
  <si>
    <t>Салат из моркови с яблоком</t>
  </si>
  <si>
    <t>Борщ из св. капусты с карт.</t>
  </si>
  <si>
    <t>Минтай запеченый</t>
  </si>
  <si>
    <t>Каша гречневая рассыпч.</t>
  </si>
  <si>
    <t>Кофейный напиток</t>
  </si>
  <si>
    <t>Запеканка творожная со смет.</t>
  </si>
  <si>
    <t>Напиток из шиповника</t>
  </si>
  <si>
    <t>Банан</t>
  </si>
  <si>
    <t>Щи из свежей капусты с карт.</t>
  </si>
  <si>
    <t>Печень говяжья по-строган.</t>
  </si>
  <si>
    <t>Кисель витаминизированный</t>
  </si>
  <si>
    <t>Свекла с сыром</t>
  </si>
  <si>
    <t>Курица запеч.в смет</t>
  </si>
  <si>
    <t>Хлеб пшеничный\ржаной</t>
  </si>
  <si>
    <t>Кукуруза консервиров.</t>
  </si>
  <si>
    <t>Котлета из фарша мясн.</t>
  </si>
  <si>
    <t>Макароны отварные с маслом</t>
  </si>
  <si>
    <t>Каша молочная манная</t>
  </si>
  <si>
    <t>Свекла с изюмом</t>
  </si>
  <si>
    <t xml:space="preserve">Котлета куриная с </t>
  </si>
  <si>
    <t>Компот из сухофруктов</t>
  </si>
  <si>
    <t>Горох отварной с маслом</t>
  </si>
  <si>
    <t>с соусом томатным</t>
  </si>
  <si>
    <t>Салат из моркови с яблоком и курагой</t>
  </si>
  <si>
    <t>Суп молочный с крупой рисовой</t>
  </si>
  <si>
    <t>Тефтели с соусом сметанным</t>
  </si>
  <si>
    <t>Омлет с морковью</t>
  </si>
  <si>
    <t xml:space="preserve">Борщ из свежей капусты </t>
  </si>
  <si>
    <t>Котлета рыбная</t>
  </si>
  <si>
    <t>Щи из св.капусты с картоф.</t>
  </si>
  <si>
    <t>Котлета кур.с маслом</t>
  </si>
  <si>
    <t>Картоф.тушеный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</si>
</sst>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</v>
      </c>
      <c r="H6" s="40">
        <v>5</v>
      </c>
      <c r="I6" s="40">
        <v>36</v>
      </c>
      <c r="J6" s="40">
        <v>165</v>
      </c>
      <c r="K6" s="41">
        <v>508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90</v>
      </c>
      <c r="G7" s="43">
        <v>8</v>
      </c>
      <c r="H7" s="43">
        <v>4</v>
      </c>
      <c r="I7" s="43">
        <v>17</v>
      </c>
      <c r="J7" s="43">
        <v>149</v>
      </c>
      <c r="K7" s="44">
        <v>293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10</v>
      </c>
      <c r="G8" s="43">
        <v>0</v>
      </c>
      <c r="H8" s="43">
        <v>8</v>
      </c>
      <c r="I8" s="43">
        <v>0</v>
      </c>
      <c r="J8" s="43">
        <v>77</v>
      </c>
      <c r="K8" s="44">
        <v>96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0.4</v>
      </c>
      <c r="I9" s="43">
        <v>12</v>
      </c>
      <c r="J9" s="43">
        <v>106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0</v>
      </c>
      <c r="H10" s="43">
        <v>0</v>
      </c>
      <c r="I10" s="43">
        <v>12</v>
      </c>
      <c r="J10" s="43">
        <v>60</v>
      </c>
      <c r="K10" s="44">
        <v>685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17.399999999999999</v>
      </c>
      <c r="I13" s="19">
        <f t="shared" si="0"/>
        <v>77</v>
      </c>
      <c r="J13" s="19">
        <f t="shared" si="0"/>
        <v>557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2</v>
      </c>
      <c r="I14" s="43">
        <v>4</v>
      </c>
      <c r="J14" s="43">
        <v>38</v>
      </c>
      <c r="K14" s="44" t="s">
        <v>54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</v>
      </c>
      <c r="H15" s="43">
        <v>6</v>
      </c>
      <c r="I15" s="43">
        <v>19</v>
      </c>
      <c r="J15" s="43">
        <v>132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</v>
      </c>
      <c r="H16" s="43">
        <v>9</v>
      </c>
      <c r="I16" s="43">
        <v>15</v>
      </c>
      <c r="J16" s="43">
        <v>183</v>
      </c>
      <c r="K16" s="44">
        <v>451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</v>
      </c>
      <c r="H17" s="43">
        <v>9</v>
      </c>
      <c r="I17" s="43">
        <v>29</v>
      </c>
      <c r="J17" s="43">
        <v>179</v>
      </c>
      <c r="K17" s="44">
        <v>332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23</v>
      </c>
      <c r="J18" s="43">
        <v>88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</v>
      </c>
      <c r="H19" s="43">
        <v>0.4</v>
      </c>
      <c r="I19" s="43">
        <v>12</v>
      </c>
      <c r="J19" s="43">
        <v>64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</v>
      </c>
      <c r="H20" s="43">
        <v>0.2</v>
      </c>
      <c r="I20" s="43">
        <v>8</v>
      </c>
      <c r="J20" s="43">
        <v>39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</v>
      </c>
      <c r="H23" s="19">
        <f t="shared" si="2"/>
        <v>26.599999999999998</v>
      </c>
      <c r="I23" s="19">
        <f t="shared" si="2"/>
        <v>110</v>
      </c>
      <c r="J23" s="19">
        <f t="shared" si="2"/>
        <v>723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44</v>
      </c>
      <c r="H24" s="32">
        <f t="shared" si="4"/>
        <v>44</v>
      </c>
      <c r="I24" s="32">
        <f t="shared" si="4"/>
        <v>187</v>
      </c>
      <c r="J24" s="32">
        <f t="shared" si="4"/>
        <v>1280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6</v>
      </c>
      <c r="H25" s="40">
        <v>6</v>
      </c>
      <c r="I25" s="40">
        <v>31</v>
      </c>
      <c r="J25" s="40">
        <v>168</v>
      </c>
      <c r="K25" s="41">
        <v>302</v>
      </c>
      <c r="L25" s="40"/>
    </row>
    <row r="26" spans="1:12" ht="14.4" x14ac:dyDescent="0.3">
      <c r="A26" s="14"/>
      <c r="B26" s="15"/>
      <c r="C26" s="11"/>
      <c r="D26" s="6"/>
      <c r="E26" s="42" t="s">
        <v>56</v>
      </c>
      <c r="F26" s="43">
        <v>25</v>
      </c>
      <c r="G26" s="43">
        <v>0</v>
      </c>
      <c r="H26" s="43">
        <v>8</v>
      </c>
      <c r="I26" s="43">
        <v>0</v>
      </c>
      <c r="J26" s="43">
        <v>90</v>
      </c>
      <c r="K26" s="44">
        <v>96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30</v>
      </c>
      <c r="G27" s="43">
        <v>2</v>
      </c>
      <c r="H27" s="43">
        <v>0.4</v>
      </c>
      <c r="I27" s="43">
        <v>12</v>
      </c>
      <c r="J27" s="43">
        <v>64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45</v>
      </c>
      <c r="G28" s="43">
        <v>5</v>
      </c>
      <c r="H28" s="43">
        <v>3</v>
      </c>
      <c r="I28" s="43">
        <v>0</v>
      </c>
      <c r="J28" s="43">
        <v>63</v>
      </c>
      <c r="K28" s="44">
        <v>337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200</v>
      </c>
      <c r="G29" s="43">
        <v>5</v>
      </c>
      <c r="H29" s="43">
        <v>2</v>
      </c>
      <c r="I29" s="43">
        <v>31</v>
      </c>
      <c r="J29" s="43">
        <v>187</v>
      </c>
      <c r="K29" s="44">
        <v>694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19.399999999999999</v>
      </c>
      <c r="I32" s="19">
        <f t="shared" ref="I32" si="8">SUM(I25:I31)</f>
        <v>74</v>
      </c>
      <c r="J32" s="19">
        <f t="shared" ref="J32:L32" si="9">SUM(J25:J31)</f>
        <v>572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64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</v>
      </c>
      <c r="H34" s="43">
        <v>4</v>
      </c>
      <c r="I34" s="43">
        <v>16</v>
      </c>
      <c r="J34" s="43">
        <v>108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16</v>
      </c>
      <c r="H35" s="43">
        <v>12</v>
      </c>
      <c r="I35" s="43">
        <v>10</v>
      </c>
      <c r="J35" s="43">
        <v>164</v>
      </c>
      <c r="K35" s="44">
        <v>498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4</v>
      </c>
      <c r="H36" s="43">
        <v>5</v>
      </c>
      <c r="I36" s="43">
        <v>20</v>
      </c>
      <c r="J36" s="43">
        <v>164</v>
      </c>
      <c r="K36" s="44">
        <v>520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39</v>
      </c>
      <c r="J37" s="43">
        <v>124</v>
      </c>
      <c r="K37" s="44">
        <v>639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</v>
      </c>
      <c r="H38" s="43">
        <v>0.4</v>
      </c>
      <c r="I38" s="43">
        <v>12</v>
      </c>
      <c r="J38" s="43">
        <v>64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</v>
      </c>
      <c r="H39" s="43">
        <v>0.2</v>
      </c>
      <c r="I39" s="43">
        <v>8</v>
      </c>
      <c r="J39" s="43">
        <v>39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</v>
      </c>
      <c r="H42" s="19">
        <f t="shared" ref="H42" si="11">SUM(H33:H41)</f>
        <v>26.599999999999998</v>
      </c>
      <c r="I42" s="19">
        <f t="shared" ref="I42" si="12">SUM(I33:I41)</f>
        <v>109</v>
      </c>
      <c r="J42" s="19">
        <f t="shared" ref="J42:L42" si="13">SUM(J33:J41)</f>
        <v>730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183</v>
      </c>
      <c r="J43" s="32">
        <f t="shared" ref="J43:L43" si="17">J32+J42</f>
        <v>1302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16</v>
      </c>
      <c r="H44" s="40">
        <v>10</v>
      </c>
      <c r="I44" s="40">
        <v>33</v>
      </c>
      <c r="J44" s="40">
        <v>204</v>
      </c>
      <c r="K44" s="41">
        <v>304</v>
      </c>
      <c r="L44" s="40"/>
    </row>
    <row r="45" spans="1:12" ht="14.4" x14ac:dyDescent="0.3">
      <c r="A45" s="23"/>
      <c r="B45" s="15"/>
      <c r="C45" s="11"/>
      <c r="D45" s="6"/>
      <c r="E45" s="42" t="s">
        <v>44</v>
      </c>
      <c r="F45" s="43">
        <v>10</v>
      </c>
      <c r="G45" s="43">
        <v>0</v>
      </c>
      <c r="H45" s="43">
        <v>8</v>
      </c>
      <c r="I45" s="43">
        <v>0</v>
      </c>
      <c r="J45" s="43">
        <v>77</v>
      </c>
      <c r="K45" s="44">
        <v>96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/>
      <c r="I46" s="43">
        <v>14</v>
      </c>
      <c r="J46" s="43">
        <v>60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</v>
      </c>
      <c r="H47" s="43">
        <v>0.4</v>
      </c>
      <c r="I47" s="43">
        <v>12</v>
      </c>
      <c r="J47" s="43">
        <v>106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</v>
      </c>
      <c r="H48" s="43">
        <v>0</v>
      </c>
      <c r="I48" s="43">
        <v>11</v>
      </c>
      <c r="J48" s="43">
        <v>44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</v>
      </c>
      <c r="H51" s="19">
        <f t="shared" ref="H51" si="19">SUM(H44:H50)</f>
        <v>18.399999999999999</v>
      </c>
      <c r="I51" s="19">
        <f t="shared" ref="I51" si="20">SUM(I44:I50)</f>
        <v>70</v>
      </c>
      <c r="J51" s="19">
        <f t="shared" ref="J51:L51" si="21">SUM(J44:J50)</f>
        <v>491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</v>
      </c>
      <c r="H52" s="43">
        <v>5</v>
      </c>
      <c r="I52" s="43">
        <v>6</v>
      </c>
      <c r="J52" s="43">
        <v>82</v>
      </c>
      <c r="K52" s="44" t="s">
        <v>72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4</v>
      </c>
      <c r="H53" s="43">
        <v>2</v>
      </c>
      <c r="I53" s="43">
        <v>12</v>
      </c>
      <c r="J53" s="43">
        <v>96</v>
      </c>
      <c r="K53" s="44">
        <v>140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14</v>
      </c>
      <c r="H54" s="43">
        <v>15</v>
      </c>
      <c r="I54" s="43">
        <v>14</v>
      </c>
      <c r="J54" s="43">
        <v>297</v>
      </c>
      <c r="K54" s="44">
        <v>278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4</v>
      </c>
      <c r="H55" s="43">
        <v>5</v>
      </c>
      <c r="I55" s="43">
        <v>25</v>
      </c>
      <c r="J55" s="43">
        <v>204</v>
      </c>
      <c r="K55" s="44">
        <v>512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30</v>
      </c>
      <c r="G56" s="43">
        <v>2</v>
      </c>
      <c r="H56" s="43">
        <v>0.4</v>
      </c>
      <c r="I56" s="43">
        <v>12</v>
      </c>
      <c r="J56" s="43">
        <v>64</v>
      </c>
      <c r="K56" s="43"/>
      <c r="L56" s="50"/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1</v>
      </c>
      <c r="H57" s="43">
        <v>0.2</v>
      </c>
      <c r="I57" s="43">
        <v>8</v>
      </c>
      <c r="J57" s="43">
        <v>39</v>
      </c>
      <c r="K57" s="44">
        <v>216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71</v>
      </c>
      <c r="F58" s="43">
        <v>180</v>
      </c>
      <c r="G58" s="43">
        <v>0</v>
      </c>
      <c r="H58" s="43">
        <v>0</v>
      </c>
      <c r="I58" s="43">
        <v>35</v>
      </c>
      <c r="J58" s="43">
        <v>113</v>
      </c>
      <c r="K58" s="44">
        <v>451</v>
      </c>
      <c r="L58" s="43"/>
    </row>
    <row r="59" spans="1:12" ht="14.4" x14ac:dyDescent="0.3">
      <c r="A59" s="23"/>
      <c r="B59" s="15"/>
      <c r="C59" s="11"/>
      <c r="D59" s="6"/>
      <c r="E59" s="50"/>
      <c r="F59" s="50"/>
      <c r="G59" s="50"/>
      <c r="H59" s="50"/>
      <c r="I59" s="50"/>
      <c r="J59" s="50"/>
      <c r="K59" s="44">
        <v>685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26</v>
      </c>
      <c r="H61" s="19">
        <f>SUM(H52:H60)</f>
        <v>27.599999999999998</v>
      </c>
      <c r="I61" s="19">
        <f>SUM(I52:I60)</f>
        <v>112</v>
      </c>
      <c r="J61" s="19">
        <f>SUM(J52:J60)</f>
        <v>895</v>
      </c>
      <c r="K61" s="25"/>
      <c r="L61" s="19">
        <f t="shared" ref="L61" si="22"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3">G51+G61</f>
        <v>44</v>
      </c>
      <c r="H62" s="32">
        <f t="shared" ref="H62" si="24">H51+H61</f>
        <v>46</v>
      </c>
      <c r="I62" s="32">
        <f t="shared" ref="I62" si="25">I51+I61</f>
        <v>182</v>
      </c>
      <c r="J62" s="32">
        <f t="shared" ref="J62:L62" si="26">J51+J61</f>
        <v>1386</v>
      </c>
      <c r="K62" s="32"/>
      <c r="L62" s="32">
        <f t="shared" si="26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4</v>
      </c>
      <c r="H63" s="40">
        <v>10</v>
      </c>
      <c r="I63" s="40">
        <v>19</v>
      </c>
      <c r="J63" s="40">
        <v>146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74</v>
      </c>
      <c r="F64" s="43">
        <v>90</v>
      </c>
      <c r="G64" s="43">
        <v>13</v>
      </c>
      <c r="H64" s="43">
        <v>8</v>
      </c>
      <c r="I64" s="43">
        <v>16</v>
      </c>
      <c r="J64" s="43">
        <v>183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12</v>
      </c>
      <c r="J65" s="43">
        <v>60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0.4</v>
      </c>
      <c r="I66" s="43">
        <v>12</v>
      </c>
      <c r="J66" s="43">
        <v>64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</v>
      </c>
      <c r="H67" s="43">
        <v>0</v>
      </c>
      <c r="I67" s="43">
        <v>11</v>
      </c>
      <c r="J67" s="43">
        <v>44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19</v>
      </c>
      <c r="H70" s="19">
        <f t="shared" ref="H70" si="28">SUM(H63:H69)</f>
        <v>18.399999999999999</v>
      </c>
      <c r="I70" s="19">
        <f t="shared" ref="I70" si="29">SUM(I63:I69)</f>
        <v>70</v>
      </c>
      <c r="J70" s="19">
        <f t="shared" ref="J70:L70" si="30">SUM(J63:J69)</f>
        <v>497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2</v>
      </c>
      <c r="I71" s="43">
        <v>6</v>
      </c>
      <c r="J71" s="43">
        <v>44</v>
      </c>
      <c r="K71" s="44">
        <v>49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2</v>
      </c>
      <c r="H72" s="43">
        <v>4</v>
      </c>
      <c r="I72" s="43">
        <v>14</v>
      </c>
      <c r="J72" s="43">
        <v>90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10</v>
      </c>
      <c r="H73" s="43">
        <v>5</v>
      </c>
      <c r="I73" s="43">
        <v>10</v>
      </c>
      <c r="J73" s="43">
        <v>142</v>
      </c>
      <c r="K73" s="44">
        <v>385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7</v>
      </c>
      <c r="H74" s="43">
        <v>10</v>
      </c>
      <c r="I74" s="43">
        <v>26</v>
      </c>
      <c r="J74" s="43">
        <v>165</v>
      </c>
      <c r="K74" s="44">
        <v>509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3</v>
      </c>
      <c r="H75" s="43">
        <v>4</v>
      </c>
      <c r="I75" s="43">
        <v>28</v>
      </c>
      <c r="J75" s="43">
        <v>167</v>
      </c>
      <c r="K75" s="44">
        <v>379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</v>
      </c>
      <c r="H76" s="43">
        <v>0.4</v>
      </c>
      <c r="I76" s="43">
        <v>12</v>
      </c>
      <c r="J76" s="43">
        <v>64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</v>
      </c>
      <c r="H77" s="43">
        <v>0.2</v>
      </c>
      <c r="I77" s="43">
        <v>8</v>
      </c>
      <c r="J77" s="43">
        <v>39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26</v>
      </c>
      <c r="H80" s="19">
        <f t="shared" ref="H80" si="32">SUM(H71:H79)</f>
        <v>25.599999999999998</v>
      </c>
      <c r="I80" s="19">
        <f t="shared" ref="I80" si="33">SUM(I71:I79)</f>
        <v>104</v>
      </c>
      <c r="J80" s="19">
        <f t="shared" ref="J80:L80" si="34">SUM(J71:J79)</f>
        <v>711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5">G70+G80</f>
        <v>45</v>
      </c>
      <c r="H81" s="32">
        <f t="shared" ref="H81" si="36">H70+H80</f>
        <v>44</v>
      </c>
      <c r="I81" s="32">
        <f t="shared" ref="I81" si="37">I70+I80</f>
        <v>174</v>
      </c>
      <c r="J81" s="32">
        <f t="shared" ref="J81:L81" si="38">J70+J80</f>
        <v>1208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170</v>
      </c>
      <c r="G82" s="40">
        <v>15</v>
      </c>
      <c r="H82" s="40">
        <v>11</v>
      </c>
      <c r="I82" s="40">
        <v>17</v>
      </c>
      <c r="J82" s="40">
        <v>301</v>
      </c>
      <c r="K82" s="41">
        <v>366</v>
      </c>
      <c r="L82" s="40"/>
    </row>
    <row r="83" spans="1:12" ht="14.4" x14ac:dyDescent="0.3">
      <c r="A83" s="23"/>
      <c r="B83" s="15"/>
      <c r="C83" s="11"/>
      <c r="D83" s="6"/>
      <c r="E83" s="42" t="s">
        <v>44</v>
      </c>
      <c r="F83" s="43">
        <v>10</v>
      </c>
      <c r="G83" s="43">
        <v>0</v>
      </c>
      <c r="H83" s="43">
        <v>8</v>
      </c>
      <c r="I83" s="43">
        <v>0</v>
      </c>
      <c r="J83" s="43">
        <v>77</v>
      </c>
      <c r="K83" s="44">
        <v>96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</v>
      </c>
      <c r="H84" s="43">
        <v>0</v>
      </c>
      <c r="I84" s="43">
        <v>23</v>
      </c>
      <c r="J84" s="43">
        <v>99</v>
      </c>
      <c r="K84" s="44">
        <v>705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</v>
      </c>
      <c r="H85" s="43">
        <v>0.4</v>
      </c>
      <c r="I85" s="43">
        <v>12</v>
      </c>
      <c r="J85" s="43">
        <v>64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1</v>
      </c>
      <c r="H86" s="43">
        <v>0</v>
      </c>
      <c r="I86" s="43">
        <v>22</v>
      </c>
      <c r="J86" s="43">
        <v>62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9">SUM(G82:G88)</f>
        <v>18</v>
      </c>
      <c r="H89" s="19">
        <f t="shared" ref="H89" si="40">SUM(H82:H88)</f>
        <v>19.399999999999999</v>
      </c>
      <c r="I89" s="19">
        <f t="shared" ref="I89" si="41">SUM(I82:I88)</f>
        <v>74</v>
      </c>
      <c r="J89" s="19">
        <f t="shared" ref="J89:L89" si="42">SUM(J82:J88)</f>
        <v>603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3</v>
      </c>
      <c r="H90" s="43">
        <v>3</v>
      </c>
      <c r="I90" s="43">
        <v>7</v>
      </c>
      <c r="J90" s="43">
        <v>62</v>
      </c>
      <c r="K90" s="44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</v>
      </c>
      <c r="H91" s="43">
        <v>6</v>
      </c>
      <c r="I91" s="43">
        <v>14</v>
      </c>
      <c r="J91" s="43">
        <v>88</v>
      </c>
      <c r="K91" s="44">
        <v>124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150</v>
      </c>
      <c r="G92" s="43">
        <v>4</v>
      </c>
      <c r="H92" s="43">
        <v>8</v>
      </c>
      <c r="I92" s="43">
        <v>12</v>
      </c>
      <c r="J92" s="43">
        <v>189</v>
      </c>
      <c r="K92" s="44">
        <v>520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90</v>
      </c>
      <c r="G93" s="43">
        <v>12</v>
      </c>
      <c r="H93" s="43">
        <v>10</v>
      </c>
      <c r="I93" s="43">
        <v>15</v>
      </c>
      <c r="J93" s="43">
        <v>229</v>
      </c>
      <c r="K93" s="44">
        <v>431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180</v>
      </c>
      <c r="G94" s="43">
        <v>0</v>
      </c>
      <c r="H94" s="43">
        <v>0</v>
      </c>
      <c r="I94" s="43">
        <v>37</v>
      </c>
      <c r="J94" s="43">
        <v>63</v>
      </c>
      <c r="K94" s="44">
        <v>648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</v>
      </c>
      <c r="H95" s="43">
        <v>0.4</v>
      </c>
      <c r="I95" s="43">
        <v>12</v>
      </c>
      <c r="J95" s="43">
        <v>64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</v>
      </c>
      <c r="H96" s="43">
        <v>0.2</v>
      </c>
      <c r="I96" s="43">
        <v>8</v>
      </c>
      <c r="J96" s="43">
        <v>39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3">SUM(G90:G98)</f>
        <v>26</v>
      </c>
      <c r="H99" s="19">
        <f t="shared" ref="H99" si="44">SUM(H90:H98)</f>
        <v>27.599999999999998</v>
      </c>
      <c r="I99" s="19">
        <f t="shared" ref="I99" si="45">SUM(I90:I98)</f>
        <v>105</v>
      </c>
      <c r="J99" s="19">
        <f t="shared" ref="J99:L99" si="46">SUM(J90:J98)</f>
        <v>734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47">G89+G99</f>
        <v>44</v>
      </c>
      <c r="H100" s="32">
        <f t="shared" ref="H100" si="48">H89+H99</f>
        <v>47</v>
      </c>
      <c r="I100" s="32">
        <f t="shared" ref="I100" si="49">I89+I99</f>
        <v>179</v>
      </c>
      <c r="J100" s="32">
        <f t="shared" ref="J100:L100" si="50">J89+J99</f>
        <v>1337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6</v>
      </c>
      <c r="H101" s="40">
        <v>5</v>
      </c>
      <c r="I101" s="40">
        <v>26</v>
      </c>
      <c r="J101" s="40">
        <v>165</v>
      </c>
      <c r="K101" s="41">
        <v>508</v>
      </c>
      <c r="L101" s="40"/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90</v>
      </c>
      <c r="G102" s="43">
        <v>8</v>
      </c>
      <c r="H102" s="43">
        <v>4</v>
      </c>
      <c r="I102" s="43">
        <v>17</v>
      </c>
      <c r="J102" s="43">
        <v>149</v>
      </c>
      <c r="K102" s="44">
        <v>293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10</v>
      </c>
      <c r="G103" s="43">
        <v>0</v>
      </c>
      <c r="H103" s="43">
        <v>8</v>
      </c>
      <c r="I103" s="43">
        <v>0</v>
      </c>
      <c r="J103" s="43">
        <v>77</v>
      </c>
      <c r="K103" s="44">
        <v>96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88</v>
      </c>
      <c r="F104" s="43">
        <v>50</v>
      </c>
      <c r="G104" s="43">
        <v>4</v>
      </c>
      <c r="H104" s="43">
        <v>0.4</v>
      </c>
      <c r="I104" s="43">
        <v>21</v>
      </c>
      <c r="J104" s="43">
        <v>103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0</v>
      </c>
      <c r="H105" s="43">
        <v>0</v>
      </c>
      <c r="I105" s="43">
        <v>12</v>
      </c>
      <c r="J105" s="43">
        <v>60</v>
      </c>
      <c r="K105" s="44">
        <v>685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</v>
      </c>
      <c r="H108" s="19">
        <f t="shared" si="51"/>
        <v>17.399999999999999</v>
      </c>
      <c r="I108" s="19">
        <f t="shared" si="51"/>
        <v>76</v>
      </c>
      <c r="J108" s="19">
        <f t="shared" si="51"/>
        <v>554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2</v>
      </c>
      <c r="H109" s="43">
        <v>0</v>
      </c>
      <c r="I109" s="43">
        <v>5</v>
      </c>
      <c r="J109" s="43">
        <v>35</v>
      </c>
      <c r="K109" s="44">
        <v>515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6</v>
      </c>
      <c r="H110" s="43">
        <v>6</v>
      </c>
      <c r="I110" s="43">
        <v>19</v>
      </c>
      <c r="J110" s="43">
        <v>152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10</v>
      </c>
      <c r="H111" s="43">
        <v>9</v>
      </c>
      <c r="I111" s="43">
        <v>14</v>
      </c>
      <c r="J111" s="43">
        <v>183</v>
      </c>
      <c r="K111" s="44">
        <v>451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5</v>
      </c>
      <c r="H112" s="43">
        <v>10</v>
      </c>
      <c r="I112" s="43">
        <v>29</v>
      </c>
      <c r="J112" s="43">
        <v>245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23</v>
      </c>
      <c r="J113" s="43">
        <v>88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</v>
      </c>
      <c r="H114" s="43">
        <v>0.4</v>
      </c>
      <c r="I114" s="43">
        <v>12</v>
      </c>
      <c r="J114" s="43">
        <v>64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</v>
      </c>
      <c r="H115" s="43">
        <v>0.2</v>
      </c>
      <c r="I115" s="43">
        <v>8</v>
      </c>
      <c r="J115" s="43">
        <v>39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</v>
      </c>
      <c r="H118" s="19">
        <f t="shared" si="53"/>
        <v>25.599999999999998</v>
      </c>
      <c r="I118" s="19">
        <f t="shared" si="53"/>
        <v>110</v>
      </c>
      <c r="J118" s="19">
        <f t="shared" si="53"/>
        <v>806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5">G108+G118</f>
        <v>44</v>
      </c>
      <c r="H119" s="32">
        <f t="shared" ref="H119" si="56">H108+H118</f>
        <v>43</v>
      </c>
      <c r="I119" s="32">
        <f t="shared" ref="I119" si="57">I108+I118</f>
        <v>186</v>
      </c>
      <c r="J119" s="32">
        <f t="shared" ref="J119:L119" si="58">J108+J118</f>
        <v>1360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4</v>
      </c>
      <c r="H120" s="40">
        <v>7</v>
      </c>
      <c r="I120" s="40">
        <v>23</v>
      </c>
      <c r="J120" s="40">
        <v>129</v>
      </c>
      <c r="K120" s="41">
        <v>302</v>
      </c>
      <c r="L120" s="40"/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40</v>
      </c>
      <c r="G121" s="43">
        <v>11</v>
      </c>
      <c r="H121" s="43">
        <v>11</v>
      </c>
      <c r="I121" s="43">
        <v>10</v>
      </c>
      <c r="J121" s="43">
        <v>188</v>
      </c>
      <c r="K121" s="44">
        <v>96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0.4</v>
      </c>
      <c r="I123" s="43">
        <v>12</v>
      </c>
      <c r="J123" s="43">
        <v>64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</v>
      </c>
      <c r="H124" s="43">
        <v>0</v>
      </c>
      <c r="I124" s="43">
        <v>11</v>
      </c>
      <c r="J124" s="43">
        <v>44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9">SUM(G120:G126)</f>
        <v>17</v>
      </c>
      <c r="H127" s="19">
        <f t="shared" si="59"/>
        <v>18.399999999999999</v>
      </c>
      <c r="I127" s="19">
        <f t="shared" si="59"/>
        <v>69</v>
      </c>
      <c r="J127" s="19">
        <f t="shared" si="59"/>
        <v>485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2</v>
      </c>
      <c r="H128" s="43">
        <v>2</v>
      </c>
      <c r="I128" s="43">
        <v>9</v>
      </c>
      <c r="J128" s="43">
        <v>56</v>
      </c>
      <c r="K128" s="44">
        <v>50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3</v>
      </c>
      <c r="H129" s="43">
        <v>4</v>
      </c>
      <c r="I129" s="43">
        <v>26</v>
      </c>
      <c r="J129" s="43">
        <v>105</v>
      </c>
      <c r="K129" s="44">
        <v>96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13</v>
      </c>
      <c r="H130" s="43">
        <v>15</v>
      </c>
      <c r="I130" s="43">
        <v>8</v>
      </c>
      <c r="J130" s="43">
        <v>154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5</v>
      </c>
      <c r="I131" s="43">
        <v>20</v>
      </c>
      <c r="J131" s="43">
        <v>164</v>
      </c>
      <c r="K131" s="44">
        <v>520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</v>
      </c>
      <c r="H132" s="43">
        <v>0</v>
      </c>
      <c r="I132" s="43">
        <v>29</v>
      </c>
      <c r="J132" s="43">
        <v>124</v>
      </c>
      <c r="K132" s="44">
        <v>639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</v>
      </c>
      <c r="H133" s="43">
        <v>0.4</v>
      </c>
      <c r="I133" s="43">
        <v>12</v>
      </c>
      <c r="J133" s="43">
        <v>64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</v>
      </c>
      <c r="H134" s="43">
        <v>0.2</v>
      </c>
      <c r="I134" s="43">
        <v>8</v>
      </c>
      <c r="J134" s="43">
        <v>39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1">SUM(G128:G136)</f>
        <v>26</v>
      </c>
      <c r="H137" s="19">
        <f t="shared" si="61"/>
        <v>26.599999999999998</v>
      </c>
      <c r="I137" s="19">
        <f t="shared" si="61"/>
        <v>112</v>
      </c>
      <c r="J137" s="19">
        <f t="shared" si="61"/>
        <v>706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3">G127+G137</f>
        <v>43</v>
      </c>
      <c r="H138" s="32">
        <f t="shared" ref="H138" si="64">H127+H137</f>
        <v>45</v>
      </c>
      <c r="I138" s="32">
        <f t="shared" ref="I138" si="65">I127+I137</f>
        <v>181</v>
      </c>
      <c r="J138" s="32">
        <f t="shared" ref="J138:L138" si="66">J127+J137</f>
        <v>1191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10</v>
      </c>
      <c r="H139" s="40">
        <v>4</v>
      </c>
      <c r="I139" s="40">
        <v>35</v>
      </c>
      <c r="J139" s="40">
        <v>205</v>
      </c>
      <c r="K139" s="41">
        <v>330</v>
      </c>
      <c r="L139" s="40"/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90</v>
      </c>
      <c r="G140" s="43">
        <v>4</v>
      </c>
      <c r="H140" s="43">
        <v>9</v>
      </c>
      <c r="I140" s="43">
        <v>12</v>
      </c>
      <c r="J140" s="43">
        <v>183</v>
      </c>
      <c r="K140" s="44">
        <v>451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97</v>
      </c>
      <c r="F141" s="43">
        <v>50</v>
      </c>
      <c r="G141" s="43">
        <v>1</v>
      </c>
      <c r="H141" s="43">
        <v>2</v>
      </c>
      <c r="I141" s="43">
        <v>4</v>
      </c>
      <c r="J141" s="43">
        <v>24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79</v>
      </c>
      <c r="F142" s="43">
        <v>200</v>
      </c>
      <c r="G142" s="43">
        <v>2</v>
      </c>
      <c r="H142" s="43">
        <v>4</v>
      </c>
      <c r="I142" s="43">
        <v>19</v>
      </c>
      <c r="J142" s="43">
        <v>167</v>
      </c>
      <c r="K142" s="44">
        <v>379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30</v>
      </c>
      <c r="G143" s="43">
        <v>2</v>
      </c>
      <c r="H143" s="43">
        <v>0.4</v>
      </c>
      <c r="I143" s="43">
        <v>12</v>
      </c>
      <c r="J143" s="43">
        <v>64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19</v>
      </c>
      <c r="H146" s="19">
        <f t="shared" si="67"/>
        <v>19.399999999999999</v>
      </c>
      <c r="I146" s="19">
        <f t="shared" si="67"/>
        <v>82</v>
      </c>
      <c r="J146" s="19">
        <f t="shared" si="67"/>
        <v>643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</v>
      </c>
      <c r="H147" s="43">
        <v>2</v>
      </c>
      <c r="I147" s="43">
        <v>5</v>
      </c>
      <c r="J147" s="43">
        <v>44</v>
      </c>
      <c r="K147" s="44">
        <v>61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3</v>
      </c>
      <c r="H148" s="43">
        <v>5</v>
      </c>
      <c r="I148" s="43">
        <v>11</v>
      </c>
      <c r="J148" s="43">
        <v>150</v>
      </c>
      <c r="K148" s="44">
        <v>161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12</v>
      </c>
      <c r="H149" s="43">
        <v>15</v>
      </c>
      <c r="I149" s="43">
        <v>19</v>
      </c>
      <c r="J149" s="43">
        <v>217</v>
      </c>
      <c r="K149" s="44">
        <v>278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5</v>
      </c>
      <c r="H150" s="43">
        <v>5</v>
      </c>
      <c r="I150" s="43">
        <v>17</v>
      </c>
      <c r="J150" s="43">
        <v>179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2</v>
      </c>
      <c r="H151" s="43">
        <v>0</v>
      </c>
      <c r="I151" s="43">
        <v>35</v>
      </c>
      <c r="J151" s="43">
        <v>113</v>
      </c>
      <c r="K151" s="44">
        <v>638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</v>
      </c>
      <c r="H152" s="43">
        <v>0.4</v>
      </c>
      <c r="I152" s="43">
        <v>12</v>
      </c>
      <c r="J152" s="43">
        <v>64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</v>
      </c>
      <c r="H153" s="43">
        <v>0.2</v>
      </c>
      <c r="I153" s="43">
        <v>8</v>
      </c>
      <c r="J153" s="43">
        <v>39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9">SUM(G147:G155)</f>
        <v>26</v>
      </c>
      <c r="H156" s="19">
        <f t="shared" si="69"/>
        <v>27.599999999999998</v>
      </c>
      <c r="I156" s="19">
        <f t="shared" si="69"/>
        <v>107</v>
      </c>
      <c r="J156" s="19">
        <f t="shared" si="69"/>
        <v>806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1">G146+G156</f>
        <v>45</v>
      </c>
      <c r="H157" s="32">
        <f t="shared" ref="H157" si="72">H146+H156</f>
        <v>47</v>
      </c>
      <c r="I157" s="32">
        <f t="shared" ref="I157" si="73">I146+I156</f>
        <v>189</v>
      </c>
      <c r="J157" s="32">
        <f t="shared" ref="J157:L157" si="74">J146+J156</f>
        <v>1449</v>
      </c>
      <c r="K157" s="32"/>
      <c r="L157" s="32">
        <f t="shared" si="74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180</v>
      </c>
      <c r="G158" s="40">
        <v>13</v>
      </c>
      <c r="H158" s="40">
        <v>11</v>
      </c>
      <c r="I158" s="40">
        <v>18</v>
      </c>
      <c r="J158" s="40">
        <v>270</v>
      </c>
      <c r="K158" s="41">
        <v>348</v>
      </c>
      <c r="L158" s="40"/>
    </row>
    <row r="159" spans="1:12" ht="14.4" x14ac:dyDescent="0.3">
      <c r="A159" s="23"/>
      <c r="B159" s="15"/>
      <c r="C159" s="11"/>
      <c r="D159" s="6"/>
      <c r="E159" s="42" t="s">
        <v>44</v>
      </c>
      <c r="F159" s="43">
        <v>10</v>
      </c>
      <c r="G159" s="43">
        <v>0</v>
      </c>
      <c r="H159" s="43">
        <v>8</v>
      </c>
      <c r="I159" s="43">
        <v>0</v>
      </c>
      <c r="J159" s="43">
        <v>77</v>
      </c>
      <c r="K159" s="44">
        <v>96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50</v>
      </c>
      <c r="G160" s="43">
        <v>3</v>
      </c>
      <c r="H160" s="43">
        <v>0.4</v>
      </c>
      <c r="I160" s="43">
        <v>12</v>
      </c>
      <c r="J160" s="43">
        <v>106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81</v>
      </c>
      <c r="F161" s="43">
        <v>200</v>
      </c>
      <c r="G161" s="43">
        <v>1</v>
      </c>
      <c r="H161" s="43"/>
      <c r="I161" s="43">
        <v>28</v>
      </c>
      <c r="J161" s="43">
        <v>99</v>
      </c>
      <c r="K161" s="44">
        <v>705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5">SUM(G158:G164)</f>
        <v>17</v>
      </c>
      <c r="H165" s="19">
        <f t="shared" si="75"/>
        <v>19.399999999999999</v>
      </c>
      <c r="I165" s="19">
        <f t="shared" si="75"/>
        <v>70</v>
      </c>
      <c r="J165" s="19">
        <f t="shared" si="75"/>
        <v>596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1</v>
      </c>
      <c r="H166" s="43">
        <v>5</v>
      </c>
      <c r="I166" s="43">
        <v>8</v>
      </c>
      <c r="J166" s="43">
        <v>67</v>
      </c>
      <c r="K166" s="44" t="s">
        <v>64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4</v>
      </c>
      <c r="H167" s="43">
        <v>4</v>
      </c>
      <c r="I167" s="43">
        <v>9</v>
      </c>
      <c r="J167" s="43">
        <v>90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43</v>
      </c>
      <c r="F168" s="43">
        <v>90</v>
      </c>
      <c r="G168" s="43">
        <v>12</v>
      </c>
      <c r="H168" s="43">
        <v>5</v>
      </c>
      <c r="I168" s="43">
        <v>12</v>
      </c>
      <c r="J168" s="43">
        <v>149</v>
      </c>
      <c r="K168" s="44">
        <v>293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6</v>
      </c>
      <c r="H169" s="43">
        <v>10</v>
      </c>
      <c r="I169" s="43">
        <v>29</v>
      </c>
      <c r="J169" s="43">
        <v>204</v>
      </c>
      <c r="K169" s="44">
        <v>512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30</v>
      </c>
      <c r="G170" s="43">
        <v>2</v>
      </c>
      <c r="H170" s="43">
        <v>0.4</v>
      </c>
      <c r="I170" s="43">
        <v>12</v>
      </c>
      <c r="J170" s="43">
        <v>64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1</v>
      </c>
      <c r="H171" s="43">
        <v>0.2</v>
      </c>
      <c r="I171" s="43">
        <v>8</v>
      </c>
      <c r="J171" s="43">
        <v>39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95</v>
      </c>
      <c r="F172" s="43">
        <v>200</v>
      </c>
      <c r="G172" s="43">
        <v>0</v>
      </c>
      <c r="H172" s="43">
        <v>0</v>
      </c>
      <c r="I172" s="43">
        <v>34</v>
      </c>
      <c r="J172" s="43">
        <v>124</v>
      </c>
      <c r="K172" s="44">
        <v>639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7">SUM(G166:G174)</f>
        <v>26</v>
      </c>
      <c r="H175" s="19">
        <f t="shared" si="77"/>
        <v>24.599999999999998</v>
      </c>
      <c r="I175" s="19">
        <f t="shared" si="77"/>
        <v>112</v>
      </c>
      <c r="J175" s="19">
        <f t="shared" si="77"/>
        <v>737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79">G165+G175</f>
        <v>43</v>
      </c>
      <c r="H176" s="32">
        <f t="shared" ref="H176" si="80">H165+H175</f>
        <v>44</v>
      </c>
      <c r="I176" s="32">
        <f t="shared" ref="I176" si="81">I165+I175</f>
        <v>182</v>
      </c>
      <c r="J176" s="32">
        <f t="shared" ref="J176:L176" si="82">J165+J175</f>
        <v>1333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</v>
      </c>
      <c r="H177" s="40">
        <v>8</v>
      </c>
      <c r="I177" s="40">
        <v>38</v>
      </c>
      <c r="J177" s="40">
        <v>245</v>
      </c>
      <c r="K177" s="41">
        <v>332</v>
      </c>
      <c r="L177" s="40"/>
    </row>
    <row r="178" spans="1:12" ht="14.4" x14ac:dyDescent="0.3">
      <c r="A178" s="23"/>
      <c r="B178" s="15"/>
      <c r="C178" s="11"/>
      <c r="D178" s="6"/>
      <c r="E178" s="42" t="s">
        <v>103</v>
      </c>
      <c r="F178" s="43">
        <v>90</v>
      </c>
      <c r="G178" s="43">
        <v>9</v>
      </c>
      <c r="H178" s="43">
        <v>9</v>
      </c>
      <c r="I178" s="43">
        <v>9</v>
      </c>
      <c r="J178" s="43">
        <v>124</v>
      </c>
      <c r="K178" s="44">
        <v>388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30</v>
      </c>
      <c r="G179" s="43">
        <v>2</v>
      </c>
      <c r="H179" s="43">
        <v>0.4</v>
      </c>
      <c r="I179" s="43">
        <v>12</v>
      </c>
      <c r="J179" s="43">
        <v>64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20</v>
      </c>
      <c r="G180" s="43">
        <v>1</v>
      </c>
      <c r="H180" s="43">
        <v>0.2</v>
      </c>
      <c r="I180" s="43">
        <v>8</v>
      </c>
      <c r="J180" s="43">
        <v>39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46</v>
      </c>
      <c r="F181" s="43">
        <v>200</v>
      </c>
      <c r="G181" s="43">
        <v>0</v>
      </c>
      <c r="H181" s="43">
        <v>0</v>
      </c>
      <c r="I181" s="43">
        <v>12</v>
      </c>
      <c r="J181" s="43">
        <v>60</v>
      </c>
      <c r="K181" s="44">
        <v>685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3">SUM(G177:G183)</f>
        <v>19</v>
      </c>
      <c r="H184" s="19">
        <f t="shared" si="83"/>
        <v>17.599999999999998</v>
      </c>
      <c r="I184" s="19">
        <f t="shared" si="83"/>
        <v>79</v>
      </c>
      <c r="J184" s="19">
        <f t="shared" si="83"/>
        <v>532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0</v>
      </c>
      <c r="H185" s="43">
        <v>2</v>
      </c>
      <c r="I185" s="43">
        <v>4</v>
      </c>
      <c r="J185" s="43">
        <v>38</v>
      </c>
      <c r="K185" s="44" t="s">
        <v>54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4</v>
      </c>
      <c r="H186" s="43">
        <v>5</v>
      </c>
      <c r="I186" s="43">
        <v>15</v>
      </c>
      <c r="J186" s="43">
        <v>130</v>
      </c>
      <c r="K186" s="44">
        <v>124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15</v>
      </c>
      <c r="H187" s="43">
        <v>9</v>
      </c>
      <c r="I187" s="43">
        <v>10</v>
      </c>
      <c r="J187" s="43">
        <v>184</v>
      </c>
      <c r="K187" s="44">
        <v>498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4</v>
      </c>
      <c r="H188" s="43">
        <v>10</v>
      </c>
      <c r="I188" s="43">
        <v>19</v>
      </c>
      <c r="J188" s="43">
        <v>164</v>
      </c>
      <c r="K188" s="44">
        <v>216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30</v>
      </c>
      <c r="G189" s="43">
        <v>2</v>
      </c>
      <c r="H189" s="43">
        <v>0.4</v>
      </c>
      <c r="I189" s="43">
        <v>12</v>
      </c>
      <c r="J189" s="43">
        <v>64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1</v>
      </c>
      <c r="H190" s="43">
        <v>0.2</v>
      </c>
      <c r="I190" s="43">
        <v>8</v>
      </c>
      <c r="J190" s="43">
        <v>39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85</v>
      </c>
      <c r="F191" s="43">
        <v>200</v>
      </c>
      <c r="G191" s="43">
        <v>0</v>
      </c>
      <c r="H191" s="43">
        <v>0</v>
      </c>
      <c r="I191" s="43">
        <v>37</v>
      </c>
      <c r="J191" s="43">
        <v>88</v>
      </c>
      <c r="K191" s="44">
        <v>648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5">SUM(G185:G193)</f>
        <v>26</v>
      </c>
      <c r="H194" s="19">
        <f t="shared" si="85"/>
        <v>26.599999999999998</v>
      </c>
      <c r="I194" s="19">
        <f t="shared" si="85"/>
        <v>105</v>
      </c>
      <c r="J194" s="19">
        <f t="shared" si="85"/>
        <v>707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87">G184+G194</f>
        <v>45</v>
      </c>
      <c r="H195" s="32">
        <f t="shared" ref="H195" si="88">H184+H194</f>
        <v>44.199999999999996</v>
      </c>
      <c r="I195" s="32">
        <f t="shared" ref="I195" si="89">I184+I194</f>
        <v>184</v>
      </c>
      <c r="J195" s="32">
        <f t="shared" ref="J195:L195" si="90">J184+J194</f>
        <v>1239</v>
      </c>
      <c r="K195" s="32"/>
      <c r="L195" s="32">
        <f t="shared" si="90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1"/>
        <v>45.019999999999996</v>
      </c>
      <c r="I196" s="34">
        <f t="shared" si="91"/>
        <v>182.7</v>
      </c>
      <c r="J196" s="34">
        <f t="shared" si="91"/>
        <v>1308.5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МОУ</cp:lastModifiedBy>
  <dcterms:created xsi:type="dcterms:W3CDTF">2022-05-16T14:23:56Z</dcterms:created>
  <dcterms:modified xsi:type="dcterms:W3CDTF">2024-02-07T06:45:34Z</dcterms:modified>
</cp:coreProperties>
</file>